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<sst xmlns="http://schemas.openxmlformats.org/spreadsheetml/2006/main" count="47" uniqueCount="45">
  <si>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Наименование показателя</t>
  </si>
  <si>
    <t>Исполнено</t>
  </si>
  <si>
    <t>Доходы бюджета всего, в т.ч.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</si>
  <si>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</si>
  <si>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% исполнения  уточненного плана</t>
  </si>
  <si>
    <t xml:space="preserve">Утвержденный план </t>
  </si>
  <si>
    <t xml:space="preserve">Уточненный план  </t>
  </si>
  <si>
    <t>% исполнения утвержденного плана</t>
  </si>
  <si>
    <t>Итого налоговые и неналоговые доходы</t>
  </si>
  <si>
    <t>Налог на доходы физических лиц по группе налогов</t>
  </si>
  <si>
    <t>Итого безвозмездные поступления</t>
  </si>
  <si>
    <t>1. Налоговые и неналоговые доходы:</t>
  </si>
  <si>
    <t>2. Безвозмездные поступления</t>
  </si>
  <si>
    <t xml:space="preserve">Единый сельскохозяйственный налог 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</si>
  <si>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</si>
  <si>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Выполнение +, невыполнение -</t>
  </si>
  <si>
    <t xml:space="preserve">                                                             Информация</t>
  </si>
  <si>
    <t>тыс.руб.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</si>
  <si>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</si>
  <si>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</si>
  <si>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Прочие безвозмездные поступления в бюджеты городских поселений</t>
  </si>
  <si>
    <t xml:space="preserve">                к отчету об исполнении бюджета городского поселения Приобье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</si>
  <si>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</si>
  <si>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</si>
  <si>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</si>
  <si>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</si>
  <si>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городских поселений (за исключением земельных участков)</t>
  </si>
  <si>
    <t>Дотации бюджетам городских поселений на выравнивание бюджетной обеспеченности</t>
  </si>
  <si>
    <t>Субвенции бюджетам городских 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</si>
  <si>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</si>
  <si>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</si>
  <si>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</si>
  <si>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</si>
  <si>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</si>
  <si>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</si>
  <si>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Транспортный налог с организаций</t>
  </si>
  <si>
    <t>Транспортный налог с физических лиц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</si>
  <si>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</si>
  <si>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Невыясненные поступления, зачисляемые в бюджеты городских поселений</t>
  </si>
  <si>
    <t>Прочие субсидии бюджетам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</si>
  <si>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</si>
  <si>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                              за  1 полугодие 2022 года  по доходам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</si>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</sst>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72" fontId="10" fillId="33" borderId="11" xfId="0" applyNumberFormat="1" applyFont="1" applyFill="1" applyBorder="1" applyAlignment="1">
      <alignment horizontal="left" vertical="center" wrapText="1"/>
    </xf>
    <xf numFmtId="172" fontId="10" fillId="33" borderId="12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vertical="center"/>
    </xf>
    <xf numFmtId="172" fontId="5" fillId="33" borderId="11" xfId="0" applyNumberFormat="1" applyFont="1" applyFill="1" applyBorder="1" applyAlignment="1">
      <alignment horizontal="left" vertical="center" wrapText="1"/>
    </xf>
    <xf numFmtId="172" fontId="5" fillId="33" borderId="12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172" fontId="3" fillId="0" borderId="13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172" fontId="4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/>
    </xf>
    <xf numFmtId="172" fontId="5" fillId="33" borderId="11" xfId="0" applyNumberFormat="1" applyFont="1" applyFill="1" applyBorder="1" applyAlignment="1">
      <alignment horizontal="left" vertical="center" wrapText="1"/>
    </xf>
    <xf numFmtId="172" fontId="5" fillId="33" borderId="12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72" fontId="10" fillId="33" borderId="11" xfId="0" applyNumberFormat="1" applyFont="1" applyFill="1" applyBorder="1" applyAlignment="1">
      <alignment horizontal="left" vertical="center" wrapText="1"/>
    </xf>
    <xf numFmtId="172" fontId="10" fillId="33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O26" sqref="O26"/>
    </sheetView>
  </sheetViews>
  <sheetFormatPr defaultColWidth="9.00390625" defaultRowHeight="12.75"/>
  <cols>
    <col min="1" max="1" width="36.125" style="0" customWidth="1"/>
    <col min="2" max="2" width="6.25390625" style="0" hidden="1" customWidth="1"/>
    <col min="3" max="3" width="9.875" style="0" customWidth="1"/>
    <col min="4" max="4" width="9.375" style="0" customWidth="1"/>
    <col min="5" max="5" width="9.75390625" style="0" customWidth="1"/>
    <col min="6" max="6" width="0.2421875" style="0" hidden="1" customWidth="1"/>
    <col min="7" max="7" width="1.12109375" style="0" hidden="1" customWidth="1"/>
    <col min="8" max="8" width="1.25" style="0" hidden="1" customWidth="1"/>
    <col min="9" max="9" width="9.25390625" style="0" customWidth="1"/>
    <col min="10" max="11" width="10.875" style="0" customWidth="1"/>
  </cols>
  <sheetData>
    <row r="1" spans="1:11" ht="20.25" customHeight="1">
      <c r="A1" s="57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18"/>
    </row>
    <row r="2" spans="1:11" ht="15" customHeight="1">
      <c r="A2" s="57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4.25">
      <c r="A3" s="63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17" t="s">
        <v>17</v>
      </c>
    </row>
    <row r="4" spans="1:11" ht="52.5" customHeight="1">
      <c r="A4" s="65" t="s">
        <v>0</v>
      </c>
      <c r="B4" s="66"/>
      <c r="C4" s="15" t="s">
        <v>5</v>
      </c>
      <c r="D4" s="15" t="s">
        <v>6</v>
      </c>
      <c r="E4" s="62" t="s">
        <v>1</v>
      </c>
      <c r="F4" s="62"/>
      <c r="G4" s="62"/>
      <c r="H4" s="62"/>
      <c r="I4" s="15" t="s">
        <v>15</v>
      </c>
      <c r="J4" s="15" t="s">
        <v>7</v>
      </c>
      <c r="K4" s="16" t="s">
        <v>4</v>
      </c>
    </row>
    <row r="5" spans="1:11" ht="15">
      <c r="A5" s="60">
        <v>1</v>
      </c>
      <c r="B5" s="61"/>
      <c r="C5" s="6">
        <v>2</v>
      </c>
      <c r="D5" s="6">
        <v>3</v>
      </c>
      <c r="E5" s="59">
        <v>4</v>
      </c>
      <c r="F5" s="59"/>
      <c r="G5" s="59"/>
      <c r="H5" s="59"/>
      <c r="I5" s="6">
        <v>5</v>
      </c>
      <c r="J5" s="6">
        <v>6</v>
      </c>
      <c r="K5" s="33">
        <v>7</v>
      </c>
    </row>
    <row r="6" spans="1:11" ht="18.75" customHeight="1">
      <c r="A6" s="55" t="s">
        <v>2</v>
      </c>
      <c r="B6" s="56"/>
      <c r="C6" s="9">
        <f>C30+C39</f>
        <v>81821</v>
      </c>
      <c r="D6" s="9">
        <f>D30+D39</f>
        <v>105607.6</v>
      </c>
      <c r="E6" s="9">
        <f>E30+E39</f>
        <v>61725.70000000001</v>
      </c>
      <c r="F6" s="9">
        <f>F30+F39</f>
        <v>0</v>
      </c>
      <c r="G6" s="9">
        <f>G30+G39</f>
        <v>0</v>
      </c>
      <c r="H6" s="9"/>
      <c r="I6" s="9">
        <f>E6-D6</f>
        <v>-43881.899999999994</v>
      </c>
      <c r="J6" s="9">
        <f>E6/C6*100</f>
        <v>75.43992373596022</v>
      </c>
      <c r="K6" s="10">
        <f>E6/D6*100</f>
        <v>58.44816092781202</v>
      </c>
    </row>
    <row r="7" spans="1:11" ht="19.5" customHeight="1">
      <c r="A7" s="7" t="s">
        <v>11</v>
      </c>
      <c r="B7" s="8"/>
      <c r="C7" s="9"/>
      <c r="D7" s="9"/>
      <c r="E7" s="9"/>
      <c r="F7" s="9"/>
      <c r="G7" s="9"/>
      <c r="H7" s="9"/>
      <c r="I7" s="9"/>
      <c r="J7" s="9"/>
      <c r="K7" s="10"/>
    </row>
    <row r="8" spans="1:11" ht="89.25" customHeight="1">
      <c r="A8" s="11" t="s">
        <v>14</v>
      </c>
      <c r="B8" s="12"/>
      <c r="C8" s="29">
        <v>56.4</v>
      </c>
      <c r="D8" s="37">
        <v>56.4</v>
      </c>
      <c r="E8" s="30">
        <v>40</v>
      </c>
      <c r="F8" s="29"/>
      <c r="G8" s="29"/>
      <c r="H8" s="29"/>
      <c r="I8" s="40">
        <f aca="true" t="shared" si="0" ref="I8:I39">E8-D8</f>
        <v>-16.4</v>
      </c>
      <c r="J8" s="40">
        <f aca="true" t="shared" si="1" ref="J8:J37">E8/C8*100</f>
        <v>70.92198581560284</v>
      </c>
      <c r="K8" s="46">
        <f aca="true" t="shared" si="2" ref="K8:K39">E8/D8*100</f>
        <v>70.92198581560284</v>
      </c>
    </row>
    <row r="9" spans="1:11" ht="105.75" customHeight="1">
      <c r="A9" s="47" t="s">
        <v>31</v>
      </c>
      <c r="B9" s="48"/>
      <c r="C9" s="29">
        <v>4996.4</v>
      </c>
      <c r="D9" s="23">
        <v>4996.4</v>
      </c>
      <c r="E9" s="35">
        <v>3468.1</v>
      </c>
      <c r="F9" s="29"/>
      <c r="G9" s="29"/>
      <c r="H9" s="29"/>
      <c r="I9" s="40">
        <f t="shared" si="0"/>
        <v>-1528.2999999999997</v>
      </c>
      <c r="J9" s="40">
        <f t="shared" si="1"/>
        <v>69.41197662316868</v>
      </c>
      <c r="K9" s="46">
        <f t="shared" si="2"/>
        <v>69.41197662316868</v>
      </c>
    </row>
    <row r="10" spans="1:11" ht="94.5" customHeight="1">
      <c r="A10" s="11" t="s">
        <v>40</v>
      </c>
      <c r="B10" s="12"/>
      <c r="C10" s="29">
        <v>0</v>
      </c>
      <c r="D10" s="23">
        <v>0</v>
      </c>
      <c r="E10" s="30">
        <v>41.7</v>
      </c>
      <c r="F10" s="29"/>
      <c r="G10" s="29"/>
      <c r="H10" s="29"/>
      <c r="I10" s="40">
        <f>E10-D10</f>
        <v>41.7</v>
      </c>
      <c r="J10" s="40"/>
      <c r="K10" s="46"/>
    </row>
    <row r="11" spans="1:11" ht="88.5" customHeight="1">
      <c r="A11" s="47" t="s">
        <v>32</v>
      </c>
      <c r="B11" s="48"/>
      <c r="C11" s="29">
        <v>590.7</v>
      </c>
      <c r="D11" s="36">
        <v>590.7</v>
      </c>
      <c r="E11" s="30">
        <v>50.2</v>
      </c>
      <c r="F11" s="29"/>
      <c r="G11" s="29"/>
      <c r="H11" s="29"/>
      <c r="I11" s="40">
        <f t="shared" si="0"/>
        <v>-540.5</v>
      </c>
      <c r="J11" s="40">
        <f t="shared" si="1"/>
        <v>8.498391738615203</v>
      </c>
      <c r="K11" s="46">
        <f t="shared" si="2"/>
        <v>8.498391738615203</v>
      </c>
    </row>
    <row r="12" spans="1:11" ht="42.75" customHeight="1">
      <c r="A12" s="22" t="s">
        <v>26</v>
      </c>
      <c r="B12" s="21">
        <v>665</v>
      </c>
      <c r="C12" s="29">
        <v>351.5</v>
      </c>
      <c r="D12" s="36">
        <v>1251.5</v>
      </c>
      <c r="E12" s="30">
        <v>1170.2</v>
      </c>
      <c r="F12" s="29"/>
      <c r="G12" s="29"/>
      <c r="H12" s="29"/>
      <c r="I12" s="40">
        <f t="shared" si="0"/>
        <v>-81.29999999999995</v>
      </c>
      <c r="J12" s="40">
        <f t="shared" si="1"/>
        <v>332.9160739687056</v>
      </c>
      <c r="K12" s="46">
        <f t="shared" si="2"/>
        <v>93.50379544546544</v>
      </c>
    </row>
    <row r="13" spans="1:11" ht="63" customHeight="1">
      <c r="A13" s="47" t="s">
        <v>33</v>
      </c>
      <c r="B13" s="48"/>
      <c r="C13" s="29">
        <v>180</v>
      </c>
      <c r="D13" s="30">
        <v>230</v>
      </c>
      <c r="E13" s="35">
        <v>235.4</v>
      </c>
      <c r="F13" s="29"/>
      <c r="G13" s="29"/>
      <c r="H13" s="29"/>
      <c r="I13" s="40">
        <f t="shared" si="0"/>
        <v>5.400000000000006</v>
      </c>
      <c r="J13" s="40">
        <f t="shared" si="1"/>
        <v>130.77777777777777</v>
      </c>
      <c r="K13" s="46">
        <f t="shared" si="2"/>
        <v>102.34782608695652</v>
      </c>
    </row>
    <row r="14" spans="1:11" ht="28.5" customHeight="1">
      <c r="A14" s="11" t="s">
        <v>9</v>
      </c>
      <c r="B14" s="12"/>
      <c r="C14" s="29">
        <v>22000</v>
      </c>
      <c r="D14" s="38">
        <v>22000</v>
      </c>
      <c r="E14" s="38">
        <v>13578.1</v>
      </c>
      <c r="F14" s="29"/>
      <c r="G14" s="29"/>
      <c r="H14" s="29"/>
      <c r="I14" s="40">
        <f t="shared" si="0"/>
        <v>-8421.9</v>
      </c>
      <c r="J14" s="40">
        <f t="shared" si="1"/>
        <v>61.71863636363637</v>
      </c>
      <c r="K14" s="46">
        <f t="shared" si="2"/>
        <v>61.71863636363637</v>
      </c>
    </row>
    <row r="15" spans="1:11" ht="99" customHeight="1">
      <c r="A15" s="19" t="s">
        <v>22</v>
      </c>
      <c r="B15" s="12"/>
      <c r="C15" s="39">
        <v>3042</v>
      </c>
      <c r="D15" s="39">
        <v>3042</v>
      </c>
      <c r="E15" s="39">
        <v>2080.2</v>
      </c>
      <c r="F15" s="29"/>
      <c r="G15" s="29"/>
      <c r="H15" s="29"/>
      <c r="I15" s="40">
        <f t="shared" si="0"/>
        <v>-961.8000000000002</v>
      </c>
      <c r="J15" s="40">
        <f t="shared" si="1"/>
        <v>68.3826429980276</v>
      </c>
      <c r="K15" s="46">
        <f t="shared" si="2"/>
        <v>68.3826429980276</v>
      </c>
    </row>
    <row r="16" spans="1:11" ht="118.5" customHeight="1">
      <c r="A16" s="20" t="s">
        <v>23</v>
      </c>
      <c r="B16" s="12"/>
      <c r="C16" s="39">
        <v>7.5</v>
      </c>
      <c r="D16" s="39">
        <v>7.5</v>
      </c>
      <c r="E16" s="39">
        <v>12.2</v>
      </c>
      <c r="F16" s="29"/>
      <c r="G16" s="29"/>
      <c r="H16" s="29"/>
      <c r="I16" s="40">
        <f t="shared" si="0"/>
        <v>4.699999999999999</v>
      </c>
      <c r="J16" s="40">
        <f t="shared" si="1"/>
        <v>162.66666666666666</v>
      </c>
      <c r="K16" s="46">
        <f t="shared" si="2"/>
        <v>162.66666666666666</v>
      </c>
    </row>
    <row r="17" spans="1:11" ht="105.75" customHeight="1">
      <c r="A17" s="19" t="s">
        <v>24</v>
      </c>
      <c r="B17" s="12"/>
      <c r="C17" s="39">
        <v>4160</v>
      </c>
      <c r="D17" s="39">
        <v>4160</v>
      </c>
      <c r="E17" s="39">
        <v>2396.2</v>
      </c>
      <c r="F17" s="29"/>
      <c r="G17" s="29"/>
      <c r="H17" s="29"/>
      <c r="I17" s="40">
        <f t="shared" si="0"/>
        <v>-1763.8000000000002</v>
      </c>
      <c r="J17" s="40">
        <f t="shared" si="1"/>
        <v>57.60096153846154</v>
      </c>
      <c r="K17" s="46">
        <f t="shared" si="2"/>
        <v>57.60096153846154</v>
      </c>
    </row>
    <row r="18" spans="1:11" ht="93" customHeight="1">
      <c r="A18" s="19" t="s">
        <v>25</v>
      </c>
      <c r="B18" s="12"/>
      <c r="C18" s="39">
        <v>0</v>
      </c>
      <c r="D18" s="39">
        <v>0</v>
      </c>
      <c r="E18" s="39">
        <v>-262.6</v>
      </c>
      <c r="F18" s="29"/>
      <c r="G18" s="29"/>
      <c r="H18" s="29"/>
      <c r="I18" s="40">
        <f t="shared" si="0"/>
        <v>-262.6</v>
      </c>
      <c r="J18" s="40" t="e">
        <f t="shared" si="1"/>
        <v>#DIV/0!</v>
      </c>
      <c r="K18" s="46" t="e">
        <f t="shared" si="2"/>
        <v>#DIV/0!</v>
      </c>
    </row>
    <row r="19" spans="1:11" ht="56.25" customHeight="1">
      <c r="A19" s="11" t="s">
        <v>3</v>
      </c>
      <c r="B19" s="12"/>
      <c r="C19" s="29">
        <v>4600</v>
      </c>
      <c r="D19" s="27">
        <v>4600</v>
      </c>
      <c r="E19" s="35">
        <v>687.7</v>
      </c>
      <c r="F19" s="29"/>
      <c r="G19" s="29"/>
      <c r="H19" s="29"/>
      <c r="I19" s="40">
        <f t="shared" si="0"/>
        <v>-3912.3</v>
      </c>
      <c r="J19" s="40">
        <f t="shared" si="1"/>
        <v>14.950000000000003</v>
      </c>
      <c r="K19" s="46">
        <f t="shared" si="2"/>
        <v>14.950000000000003</v>
      </c>
    </row>
    <row r="20" spans="1:11" ht="27.75" customHeight="1">
      <c r="A20" s="11" t="s">
        <v>35</v>
      </c>
      <c r="B20" s="12"/>
      <c r="C20" s="29">
        <v>200</v>
      </c>
      <c r="D20" s="27">
        <v>200</v>
      </c>
      <c r="E20" s="35">
        <v>39.2</v>
      </c>
      <c r="F20" s="29"/>
      <c r="G20" s="29"/>
      <c r="H20" s="29"/>
      <c r="I20" s="40">
        <f t="shared" si="0"/>
        <v>-160.8</v>
      </c>
      <c r="J20" s="40">
        <f t="shared" si="1"/>
        <v>19.6</v>
      </c>
      <c r="K20" s="46">
        <f t="shared" si="2"/>
        <v>19.6</v>
      </c>
    </row>
    <row r="21" spans="1:11" ht="29.25" customHeight="1">
      <c r="A21" s="11" t="s">
        <v>36</v>
      </c>
      <c r="B21" s="12"/>
      <c r="C21" s="29">
        <v>240</v>
      </c>
      <c r="D21" s="27">
        <v>240</v>
      </c>
      <c r="E21" s="35">
        <v>50.8</v>
      </c>
      <c r="F21" s="29"/>
      <c r="G21" s="29"/>
      <c r="H21" s="29"/>
      <c r="I21" s="40">
        <f t="shared" si="0"/>
        <v>-189.2</v>
      </c>
      <c r="J21" s="40">
        <f t="shared" si="1"/>
        <v>21.166666666666664</v>
      </c>
      <c r="K21" s="46">
        <f t="shared" si="2"/>
        <v>21.166666666666664</v>
      </c>
    </row>
    <row r="22" spans="1:11" ht="50.25" customHeight="1">
      <c r="A22" s="4" t="s">
        <v>18</v>
      </c>
      <c r="B22" s="4" t="s">
        <v>18</v>
      </c>
      <c r="C22" s="29">
        <v>1820</v>
      </c>
      <c r="D22" s="27">
        <v>1820</v>
      </c>
      <c r="E22" s="30">
        <v>274.3</v>
      </c>
      <c r="F22" s="29"/>
      <c r="G22" s="29"/>
      <c r="H22" s="29"/>
      <c r="I22" s="40">
        <f t="shared" si="0"/>
        <v>-1545.7</v>
      </c>
      <c r="J22" s="40">
        <f t="shared" si="1"/>
        <v>15.071428571428571</v>
      </c>
      <c r="K22" s="46">
        <f t="shared" si="2"/>
        <v>15.071428571428571</v>
      </c>
    </row>
    <row r="23" spans="1:11" ht="49.5" customHeight="1">
      <c r="A23" s="4" t="s">
        <v>19</v>
      </c>
      <c r="B23" s="4" t="s">
        <v>19</v>
      </c>
      <c r="C23" s="29">
        <v>1300</v>
      </c>
      <c r="D23" s="30">
        <v>3900</v>
      </c>
      <c r="E23" s="30">
        <v>3933.7</v>
      </c>
      <c r="F23" s="29"/>
      <c r="G23" s="29"/>
      <c r="H23" s="29"/>
      <c r="I23" s="40">
        <f t="shared" si="0"/>
        <v>33.69999999999982</v>
      </c>
      <c r="J23" s="40">
        <f t="shared" si="1"/>
        <v>302.5923076923077</v>
      </c>
      <c r="K23" s="46">
        <f t="shared" si="2"/>
        <v>100.86410256410257</v>
      </c>
    </row>
    <row r="24" spans="1:11" ht="19.5" customHeight="1">
      <c r="A24" s="70" t="s">
        <v>13</v>
      </c>
      <c r="B24" s="70"/>
      <c r="C24" s="23">
        <v>45</v>
      </c>
      <c r="D24" s="32">
        <v>45</v>
      </c>
      <c r="E24" s="31">
        <v>17.2</v>
      </c>
      <c r="F24" s="29"/>
      <c r="G24" s="29"/>
      <c r="H24" s="29"/>
      <c r="I24" s="40">
        <f t="shared" si="0"/>
        <v>-27.8</v>
      </c>
      <c r="J24" s="40">
        <f t="shared" si="1"/>
        <v>38.22222222222222</v>
      </c>
      <c r="K24" s="46">
        <f t="shared" si="2"/>
        <v>38.22222222222222</v>
      </c>
    </row>
    <row r="25" spans="1:11" ht="128.25" customHeight="1">
      <c r="A25" s="67" t="s">
        <v>42</v>
      </c>
      <c r="B25" s="42"/>
      <c r="C25" s="23">
        <v>0</v>
      </c>
      <c r="D25" s="68">
        <v>0</v>
      </c>
      <c r="E25" s="68">
        <v>1.4</v>
      </c>
      <c r="F25" s="29"/>
      <c r="G25" s="29"/>
      <c r="H25" s="29"/>
      <c r="I25" s="29">
        <f t="shared" si="0"/>
        <v>1.4</v>
      </c>
      <c r="J25" s="29">
        <v>0</v>
      </c>
      <c r="K25" s="30">
        <v>0</v>
      </c>
    </row>
    <row r="26" spans="1:11" ht="128.25" customHeight="1">
      <c r="A26" s="67" t="s">
        <v>43</v>
      </c>
      <c r="B26" s="42"/>
      <c r="C26" s="23">
        <v>0</v>
      </c>
      <c r="D26" s="68">
        <v>0</v>
      </c>
      <c r="E26" s="68">
        <v>5</v>
      </c>
      <c r="F26" s="29"/>
      <c r="G26" s="29"/>
      <c r="H26" s="29"/>
      <c r="I26" s="29">
        <f t="shared" si="0"/>
        <v>5</v>
      </c>
      <c r="J26" s="29">
        <v>0</v>
      </c>
      <c r="K26" s="30">
        <v>0</v>
      </c>
    </row>
    <row r="27" spans="1:11" ht="87.75" customHeight="1">
      <c r="A27" s="67" t="s">
        <v>37</v>
      </c>
      <c r="B27" s="42"/>
      <c r="C27" s="23">
        <v>0</v>
      </c>
      <c r="D27" s="69">
        <v>0</v>
      </c>
      <c r="E27" s="69">
        <v>1.4</v>
      </c>
      <c r="F27" s="29"/>
      <c r="G27" s="29"/>
      <c r="H27" s="29"/>
      <c r="I27" s="29">
        <f t="shared" si="0"/>
        <v>1.4</v>
      </c>
      <c r="J27" s="29">
        <v>0</v>
      </c>
      <c r="K27" s="30">
        <v>0</v>
      </c>
    </row>
    <row r="28" spans="1:14" ht="124.5" customHeight="1">
      <c r="A28" s="67" t="s">
        <v>44</v>
      </c>
      <c r="B28" s="43"/>
      <c r="C28" s="30">
        <v>0</v>
      </c>
      <c r="D28" s="69">
        <v>0</v>
      </c>
      <c r="E28" s="69">
        <v>2.2</v>
      </c>
      <c r="F28" s="35"/>
      <c r="G28" s="35"/>
      <c r="H28" s="35"/>
      <c r="I28" s="29">
        <f t="shared" si="0"/>
        <v>2.2</v>
      </c>
      <c r="J28" s="29">
        <v>0</v>
      </c>
      <c r="K28" s="30">
        <v>0</v>
      </c>
      <c r="L28" s="41"/>
      <c r="M28" s="41"/>
      <c r="N28" s="41"/>
    </row>
    <row r="29" spans="1:14" ht="32.25" customHeight="1">
      <c r="A29" s="4" t="s">
        <v>38</v>
      </c>
      <c r="B29" s="43"/>
      <c r="C29" s="30">
        <v>0</v>
      </c>
      <c r="D29" s="35">
        <v>0</v>
      </c>
      <c r="E29" s="35">
        <v>12.4</v>
      </c>
      <c r="F29" s="35"/>
      <c r="G29" s="35"/>
      <c r="H29" s="35"/>
      <c r="I29" s="29">
        <f t="shared" si="0"/>
        <v>12.4</v>
      </c>
      <c r="J29" s="29">
        <v>0</v>
      </c>
      <c r="K29" s="30">
        <v>0</v>
      </c>
      <c r="L29" s="41"/>
      <c r="M29" s="41"/>
      <c r="N29" s="41"/>
    </row>
    <row r="30" spans="1:11" ht="15" customHeight="1">
      <c r="A30" s="49" t="s">
        <v>8</v>
      </c>
      <c r="B30" s="50"/>
      <c r="C30" s="24">
        <f>SUM(C8:C28)</f>
        <v>43589.5</v>
      </c>
      <c r="D30" s="24">
        <f>SUM(D8:D29)</f>
        <v>47139.5</v>
      </c>
      <c r="E30" s="24">
        <f>SUM(E8:E29)</f>
        <v>27835.00000000001</v>
      </c>
      <c r="F30" s="25"/>
      <c r="G30" s="25"/>
      <c r="H30" s="25"/>
      <c r="I30" s="9">
        <f t="shared" si="0"/>
        <v>-19304.49999999999</v>
      </c>
      <c r="J30" s="9">
        <f t="shared" si="1"/>
        <v>63.857121554502825</v>
      </c>
      <c r="K30" s="10">
        <f t="shared" si="2"/>
        <v>59.048144337551335</v>
      </c>
    </row>
    <row r="31" spans="1:11" ht="15" customHeight="1">
      <c r="A31" s="13" t="s">
        <v>12</v>
      </c>
      <c r="B31" s="14"/>
      <c r="C31" s="24"/>
      <c r="D31" s="24"/>
      <c r="E31" s="24"/>
      <c r="F31" s="25"/>
      <c r="G31" s="25"/>
      <c r="H31" s="25"/>
      <c r="I31" s="9"/>
      <c r="J31" s="9"/>
      <c r="K31" s="10"/>
    </row>
    <row r="32" spans="1:11" ht="36" customHeight="1">
      <c r="A32" s="51" t="s">
        <v>27</v>
      </c>
      <c r="B32" s="52"/>
      <c r="C32" s="27">
        <v>21504.2</v>
      </c>
      <c r="D32" s="30">
        <v>21504.2</v>
      </c>
      <c r="E32" s="30">
        <v>10752.1</v>
      </c>
      <c r="F32" s="29"/>
      <c r="G32" s="29"/>
      <c r="H32" s="29"/>
      <c r="I32" s="40">
        <f t="shared" si="0"/>
        <v>-10752.1</v>
      </c>
      <c r="J32" s="40">
        <f>E32/C32*100</f>
        <v>50</v>
      </c>
      <c r="K32" s="46">
        <f t="shared" si="2"/>
        <v>50</v>
      </c>
    </row>
    <row r="33" spans="1:11" ht="36.75" customHeight="1">
      <c r="A33" s="44" t="s">
        <v>39</v>
      </c>
      <c r="B33" s="45"/>
      <c r="C33" s="30">
        <v>80</v>
      </c>
      <c r="D33" s="30">
        <v>80</v>
      </c>
      <c r="E33" s="30">
        <v>50.7</v>
      </c>
      <c r="F33" s="29"/>
      <c r="G33" s="29"/>
      <c r="H33" s="29"/>
      <c r="I33" s="40">
        <f t="shared" si="0"/>
        <v>-29.299999999999997</v>
      </c>
      <c r="J33" s="40">
        <f t="shared" si="1"/>
        <v>63.375</v>
      </c>
      <c r="K33" s="46">
        <f t="shared" si="2"/>
        <v>63.375</v>
      </c>
    </row>
    <row r="34" spans="1:11" ht="35.25" customHeight="1">
      <c r="A34" s="47" t="s">
        <v>28</v>
      </c>
      <c r="B34" s="48"/>
      <c r="C34" s="29">
        <v>319.8</v>
      </c>
      <c r="D34" s="29">
        <v>319.8</v>
      </c>
      <c r="E34" s="29">
        <v>87.9</v>
      </c>
      <c r="F34" s="29"/>
      <c r="G34" s="29"/>
      <c r="H34" s="29"/>
      <c r="I34" s="40">
        <f t="shared" si="0"/>
        <v>-231.9</v>
      </c>
      <c r="J34" s="40">
        <f t="shared" si="1"/>
        <v>27.485928705440905</v>
      </c>
      <c r="K34" s="46">
        <f t="shared" si="2"/>
        <v>27.485928705440905</v>
      </c>
    </row>
    <row r="35" spans="1:11" ht="56.25" customHeight="1">
      <c r="A35" s="47" t="s">
        <v>29</v>
      </c>
      <c r="B35" s="48"/>
      <c r="C35" s="29">
        <v>493.8</v>
      </c>
      <c r="D35" s="29">
        <v>493.8</v>
      </c>
      <c r="E35" s="29">
        <v>186</v>
      </c>
      <c r="F35" s="29"/>
      <c r="G35" s="29"/>
      <c r="H35" s="29"/>
      <c r="I35" s="40">
        <f t="shared" si="0"/>
        <v>-307.8</v>
      </c>
      <c r="J35" s="40">
        <f t="shared" si="1"/>
        <v>37.66707168894289</v>
      </c>
      <c r="K35" s="46">
        <f t="shared" si="2"/>
        <v>37.66707168894289</v>
      </c>
    </row>
    <row r="36" spans="1:11" ht="44.25" customHeight="1">
      <c r="A36" s="11" t="s">
        <v>34</v>
      </c>
      <c r="B36" s="12"/>
      <c r="C36" s="29">
        <v>0</v>
      </c>
      <c r="D36" s="29">
        <v>0</v>
      </c>
      <c r="E36" s="29">
        <v>0</v>
      </c>
      <c r="F36" s="29"/>
      <c r="G36" s="29"/>
      <c r="H36" s="29"/>
      <c r="I36" s="40">
        <f t="shared" si="0"/>
        <v>0</v>
      </c>
      <c r="J36" s="40">
        <v>0</v>
      </c>
      <c r="K36" s="46">
        <v>0</v>
      </c>
    </row>
    <row r="37" spans="1:11" ht="41.25" customHeight="1">
      <c r="A37" s="47" t="s">
        <v>30</v>
      </c>
      <c r="B37" s="48"/>
      <c r="C37" s="29">
        <v>15833.7</v>
      </c>
      <c r="D37" s="34">
        <v>36050.3</v>
      </c>
      <c r="E37" s="30">
        <v>22724</v>
      </c>
      <c r="F37" s="29"/>
      <c r="G37" s="29"/>
      <c r="H37" s="29"/>
      <c r="I37" s="40">
        <f t="shared" si="0"/>
        <v>-13326.300000000003</v>
      </c>
      <c r="J37" s="40">
        <f t="shared" si="1"/>
        <v>143.51667645591363</v>
      </c>
      <c r="K37" s="46">
        <f t="shared" si="2"/>
        <v>63.03414950777109</v>
      </c>
    </row>
    <row r="38" spans="1:11" ht="27.75" customHeight="1">
      <c r="A38" s="5" t="s">
        <v>20</v>
      </c>
      <c r="B38" s="12"/>
      <c r="C38" s="29">
        <v>0</v>
      </c>
      <c r="D38" s="29">
        <v>20</v>
      </c>
      <c r="E38" s="29">
        <v>90</v>
      </c>
      <c r="F38" s="29"/>
      <c r="G38" s="29"/>
      <c r="H38" s="29"/>
      <c r="I38" s="40">
        <f t="shared" si="0"/>
        <v>70</v>
      </c>
      <c r="J38" s="40">
        <v>0</v>
      </c>
      <c r="K38" s="46">
        <v>0</v>
      </c>
    </row>
    <row r="39" spans="1:11" ht="16.5" customHeight="1">
      <c r="A39" s="53" t="s">
        <v>10</v>
      </c>
      <c r="B39" s="54"/>
      <c r="C39" s="26">
        <f>SUM(C32:C38)</f>
        <v>38231.5</v>
      </c>
      <c r="D39" s="26">
        <f>SUM(D32:D38)</f>
        <v>58468.100000000006</v>
      </c>
      <c r="E39" s="26">
        <f>SUM(E32:E38)</f>
        <v>33890.7</v>
      </c>
      <c r="F39" s="28"/>
      <c r="G39" s="28"/>
      <c r="H39" s="28"/>
      <c r="I39" s="9">
        <f t="shared" si="0"/>
        <v>-24577.40000000001</v>
      </c>
      <c r="J39" s="25">
        <f>E39/C39*100</f>
        <v>88.64601179655519</v>
      </c>
      <c r="K39" s="10">
        <f t="shared" si="2"/>
        <v>57.96442846612083</v>
      </c>
    </row>
    <row r="43" spans="3:5" ht="12.75">
      <c r="C43" s="2"/>
      <c r="D43" s="2"/>
      <c r="E43" s="2"/>
    </row>
    <row r="46" spans="10:11" ht="12.75">
      <c r="J46" s="1"/>
      <c r="K46" s="1"/>
    </row>
    <row r="47" spans="10:11" ht="12.75">
      <c r="J47" s="1"/>
      <c r="K47" s="1"/>
    </row>
    <row r="48" spans="10:11" ht="12.75">
      <c r="J48" s="1"/>
      <c r="K48" s="3"/>
    </row>
    <row r="49" spans="10:11" ht="12.75">
      <c r="J49" s="1"/>
      <c r="K49" s="1"/>
    </row>
  </sheetData>
  <sheetProtection/>
  <mergeCells count="18">
    <mergeCell ref="A6:B6"/>
    <mergeCell ref="A11:B11"/>
    <mergeCell ref="A9:B9"/>
    <mergeCell ref="A1:J1"/>
    <mergeCell ref="A2:K2"/>
    <mergeCell ref="E5:H5"/>
    <mergeCell ref="A5:B5"/>
    <mergeCell ref="E4:H4"/>
    <mergeCell ref="A3:J3"/>
    <mergeCell ref="A4:B4"/>
    <mergeCell ref="A13:B13"/>
    <mergeCell ref="A30:B30"/>
    <mergeCell ref="A32:B32"/>
    <mergeCell ref="A24:B24"/>
    <mergeCell ref="A39:B39"/>
    <mergeCell ref="A35:B35"/>
    <mergeCell ref="A37:B37"/>
    <mergeCell ref="A34:B3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Дмитриева, Любовь Карбаевна</cp:lastModifiedBy>
  <cp:lastPrinted>2022-04-14T05:59:54Z</cp:lastPrinted>
  <dcterms:created xsi:type="dcterms:W3CDTF">2010-10-05T06:36:56Z</dcterms:created>
  <dcterms:modified xsi:type="dcterms:W3CDTF">2022-07-13T10:29:10Z</dcterms:modified>
  <cp:category/>
  <cp:version/>
  <cp:contentType/>
  <cp:contentStatus/>
</cp:coreProperties>
</file>